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88DA6CAC-A6D1-4377-A1DB-6F171B672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C39" i="4" l="1"/>
  <c r="H38" i="4"/>
  <c r="E38" i="4"/>
  <c r="H37" i="4"/>
  <c r="G37" i="4"/>
  <c r="G39" i="4" s="1"/>
  <c r="F37" i="4"/>
  <c r="F39" i="4" s="1"/>
  <c r="E37" i="4"/>
  <c r="D37" i="4"/>
  <c r="D39" i="4" s="1"/>
  <c r="C37" i="4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  <c r="H31" i="4"/>
  <c r="E16" i="4"/>
  <c r="H16" i="4"/>
  <c r="H2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<sst xmlns="http://schemas.openxmlformats.org/spreadsheetml/2006/main" count="99" uniqueCount="51">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</sst>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3324224</xdr:colOff>
      <xdr:row>41</xdr:row>
      <xdr:rowOff>276225</xdr:rowOff>
    </xdr:from>
    <xdr:to>
      <xdr:col>7</xdr:col>
      <xdr:colOff>990599</xdr:colOff>
      <xdr:row>43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9325FE-3B73-4CCB-A0DE-1BC234A930F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428999" y="7905750"/>
          <a:ext cx="6505575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22" zoomScaleNormal="100" workbookViewId="0">
      <selection activeCell="F53" sqref="F53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345594.16</v>
      </c>
      <c r="D11" s="22">
        <v>0</v>
      </c>
      <c r="E11" s="22">
        <f t="shared" si="2"/>
        <v>345594.16</v>
      </c>
      <c r="F11" s="22">
        <v>322125.96000000002</v>
      </c>
      <c r="G11" s="22">
        <v>322125.96000000002</v>
      </c>
      <c r="H11" s="22">
        <f t="shared" si="3"/>
        <v>-23468.199999999953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5602327.6399999997</v>
      </c>
      <c r="D13" s="22">
        <v>189107.61</v>
      </c>
      <c r="E13" s="22">
        <f t="shared" si="2"/>
        <v>5791435.25</v>
      </c>
      <c r="F13" s="22">
        <v>5791435.25</v>
      </c>
      <c r="G13" s="22">
        <v>5791435.25</v>
      </c>
      <c r="H13" s="22">
        <f t="shared" si="3"/>
        <v>189107.61000000034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5947921.7999999998</v>
      </c>
      <c r="D16" s="23">
        <f t="shared" ref="D16:H16" si="6">SUM(D5:D14)</f>
        <v>189107.61</v>
      </c>
      <c r="E16" s="23">
        <f t="shared" si="6"/>
        <v>6137029.4100000001</v>
      </c>
      <c r="F16" s="23">
        <f t="shared" si="6"/>
        <v>6113561.21</v>
      </c>
      <c r="G16" s="11">
        <f t="shared" si="6"/>
        <v>6113561.21</v>
      </c>
      <c r="H16" s="12">
        <f t="shared" si="6"/>
        <v>165639.41000000038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5947921.7999999998</v>
      </c>
      <c r="D31" s="26">
        <f t="shared" si="14"/>
        <v>189107.61</v>
      </c>
      <c r="E31" s="26">
        <f t="shared" si="14"/>
        <v>6137029.4100000001</v>
      </c>
      <c r="F31" s="26">
        <f t="shared" si="14"/>
        <v>6113561.21</v>
      </c>
      <c r="G31" s="26">
        <f t="shared" si="14"/>
        <v>6113561.21</v>
      </c>
      <c r="H31" s="26">
        <f t="shared" si="14"/>
        <v>165639.41000000038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345594.16</v>
      </c>
      <c r="D34" s="25">
        <v>0</v>
      </c>
      <c r="E34" s="25">
        <f>C34+D34</f>
        <v>345594.16</v>
      </c>
      <c r="F34" s="25">
        <v>322125.96000000002</v>
      </c>
      <c r="G34" s="25">
        <v>322125.96000000002</v>
      </c>
      <c r="H34" s="25">
        <f t="shared" si="15"/>
        <v>-23468.199999999953</v>
      </c>
      <c r="I34" s="45" t="s">
        <v>42</v>
      </c>
    </row>
    <row r="35" spans="1:9" ht="22.5" x14ac:dyDescent="0.2">
      <c r="A35" s="16"/>
      <c r="B35" s="17" t="s">
        <v>26</v>
      </c>
      <c r="C35" s="25">
        <v>5602327.6399999997</v>
      </c>
      <c r="D35" s="25">
        <v>189107.61</v>
      </c>
      <c r="E35" s="25">
        <f>C35+D35</f>
        <v>5791435.25</v>
      </c>
      <c r="F35" s="25">
        <v>5791435.25</v>
      </c>
      <c r="G35" s="25">
        <v>5791435.25</v>
      </c>
      <c r="H35" s="25">
        <f t="shared" ref="H35" si="16">G35-C35</f>
        <v>189107.61000000034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5947921.7999999998</v>
      </c>
      <c r="D39" s="23">
        <f t="shared" ref="D39:H39" si="18">SUM(D37+D31+D21)</f>
        <v>189107.61</v>
      </c>
      <c r="E39" s="23">
        <f t="shared" si="18"/>
        <v>6137029.4100000001</v>
      </c>
      <c r="F39" s="23">
        <f t="shared" si="18"/>
        <v>6113561.21</v>
      </c>
      <c r="G39" s="23">
        <f t="shared" si="18"/>
        <v>6113561.21</v>
      </c>
      <c r="H39" s="12">
        <f t="shared" si="18"/>
        <v>165639.41000000038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25" right="0.25" top="0.75" bottom="0.75" header="0.3" footer="0.3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2023-01-20T16:38:11Z</cp:lastPrinted>
  <dcterms:created xsi:type="dcterms:W3CDTF">2012-12-11T20:48:19Z</dcterms:created>
  <dcterms:modified xsi:type="dcterms:W3CDTF">2023-01-20T16:38:12Z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